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256" windowHeight="9672"/>
  </bookViews>
  <sheets>
    <sheet name="综合成绩 (排名)" sheetId="4" r:id="rId1"/>
  </sheets>
  <definedNames>
    <definedName name="_xlnm._FilterDatabase" localSheetId="0" hidden="1">'综合成绩 (排名)'!$A$3:$K$37</definedName>
    <definedName name="_xlnm.Print_Titles" localSheetId="0">'综合成绩 (排名)'!$2:$3</definedName>
  </definedNames>
  <calcPr calcId="12451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4"/>
  <c r="H37"/>
  <c r="F37"/>
  <c r="I36"/>
  <c r="H36"/>
  <c r="F36"/>
  <c r="I35"/>
  <c r="H35"/>
  <c r="F35"/>
  <c r="I34"/>
  <c r="H34"/>
  <c r="F34"/>
  <c r="I33"/>
  <c r="H33"/>
  <c r="F33"/>
  <c r="I32"/>
  <c r="H32"/>
  <c r="F32"/>
  <c r="I31"/>
  <c r="H31"/>
  <c r="F31"/>
  <c r="I30"/>
  <c r="H30"/>
  <c r="F30"/>
  <c r="I29"/>
  <c r="H29"/>
  <c r="F29"/>
  <c r="I28"/>
  <c r="H28"/>
  <c r="F28"/>
  <c r="I27"/>
  <c r="H27"/>
  <c r="F27"/>
  <c r="I26"/>
  <c r="H26"/>
  <c r="F26"/>
  <c r="I25"/>
  <c r="H25"/>
  <c r="F25"/>
  <c r="I24"/>
  <c r="H24"/>
  <c r="F24"/>
  <c r="I23"/>
  <c r="H23"/>
  <c r="F23"/>
  <c r="I22"/>
  <c r="H22"/>
  <c r="F22"/>
  <c r="I21"/>
  <c r="H21"/>
  <c r="F21"/>
  <c r="I20"/>
  <c r="H20"/>
  <c r="F20"/>
  <c r="I19"/>
  <c r="H19"/>
  <c r="F19"/>
  <c r="I18"/>
  <c r="H18"/>
  <c r="F18"/>
  <c r="I17"/>
  <c r="H17"/>
  <c r="F17"/>
  <c r="I16"/>
  <c r="H16"/>
  <c r="F16"/>
  <c r="I15"/>
  <c r="H15"/>
  <c r="F15"/>
  <c r="I14"/>
  <c r="H14"/>
  <c r="F14"/>
  <c r="I13"/>
  <c r="H13"/>
  <c r="F13"/>
  <c r="I12"/>
  <c r="H12"/>
  <c r="F12"/>
  <c r="I11"/>
  <c r="H11"/>
  <c r="F11"/>
  <c r="I10"/>
  <c r="H10"/>
  <c r="F10"/>
  <c r="I9"/>
  <c r="H9"/>
  <c r="F9"/>
  <c r="I8"/>
  <c r="H8"/>
  <c r="F8"/>
  <c r="I7"/>
  <c r="H7"/>
  <c r="F7"/>
  <c r="I6"/>
  <c r="H6"/>
  <c r="F6"/>
  <c r="I5"/>
  <c r="H5"/>
  <c r="F5"/>
  <c r="I4"/>
  <c r="H4"/>
  <c r="F4"/>
</calcChain>
</file>

<file path=xl/sharedStrings.xml><?xml version="1.0" encoding="utf-8"?>
<sst xmlns="http://schemas.openxmlformats.org/spreadsheetml/2006/main" count="117" uniqueCount="96">
  <si>
    <t>海南省工业学校2025年公开招聘事业编制人员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</si>
  <si>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</si>
  <si>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</si>
  <si>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</si>
  <si>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</si>
  <si>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</si>
  <si>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</si>
  <si>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</si>
  <si>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</si>
  <si>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</si>
  <si>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</si>
  <si>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</si>
  <si>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0111-酒店管理专业教师</t>
  </si>
  <si>
    <t>202508230716</t>
  </si>
  <si>
    <t>冮强</t>
  </si>
  <si>
    <t>202508230713</t>
  </si>
  <si>
    <t>吴璐瑶</t>
  </si>
  <si>
    <t>0101-汽车涂装专业教师</t>
  </si>
  <si>
    <t>202508230314</t>
  </si>
  <si>
    <t>程勇聪</t>
  </si>
  <si>
    <t>202508230316</t>
  </si>
  <si>
    <t>吴祥瑞</t>
  </si>
  <si>
    <t>202508230315</t>
  </si>
  <si>
    <t>颜光生</t>
  </si>
  <si>
    <t>0104-新能源汽车专业教师</t>
  </si>
  <si>
    <t>202508230814</t>
  </si>
  <si>
    <t>许文泽</t>
  </si>
  <si>
    <t>0108-中式烹调专业教师</t>
  </si>
  <si>
    <t>202508230517</t>
  </si>
  <si>
    <t>林振玉</t>
  </si>
  <si>
    <t>202508230518</t>
  </si>
  <si>
    <t>潘莹</t>
  </si>
  <si>
    <t>202508230521</t>
  </si>
  <si>
    <t>张心宽</t>
  </si>
  <si>
    <t>0109-会计专业教师</t>
  </si>
  <si>
    <t>202508230712</t>
  </si>
  <si>
    <t>王宸</t>
  </si>
  <si>
    <t>202508230708</t>
  </si>
  <si>
    <t>周南杏</t>
  </si>
  <si>
    <t>202508230710</t>
  </si>
  <si>
    <t>许贤</t>
  </si>
  <si>
    <t>0114-学前教育专业教师</t>
  </si>
  <si>
    <t>202508230801</t>
  </si>
  <si>
    <t>蔡仁莉</t>
  </si>
  <si>
    <t>0105-钢琴专业教师</t>
  </si>
  <si>
    <t>202508230408</t>
  </si>
  <si>
    <t>周璟</t>
  </si>
  <si>
    <t>202508230427</t>
  </si>
  <si>
    <t>林育遥</t>
  </si>
  <si>
    <t>202508230411</t>
  </si>
  <si>
    <t>罗玖玟</t>
  </si>
  <si>
    <t>0106-音乐舞蹈专业教师</t>
  </si>
  <si>
    <t>202508230124</t>
  </si>
  <si>
    <t>陈俊衣</t>
  </si>
  <si>
    <t>202508230215</t>
  </si>
  <si>
    <t>高婧</t>
  </si>
  <si>
    <t>202508230107</t>
  </si>
  <si>
    <t>陈小青</t>
  </si>
  <si>
    <t>0107-体育教师</t>
  </si>
  <si>
    <t>202508230505</t>
  </si>
  <si>
    <t>罗凤</t>
  </si>
  <si>
    <t>202508230504</t>
  </si>
  <si>
    <t>刘元霖</t>
  </si>
  <si>
    <t>202508230503</t>
  </si>
  <si>
    <t>徐华承</t>
  </si>
  <si>
    <t>0117-英语教师</t>
  </si>
  <si>
    <t>202508230615</t>
  </si>
  <si>
    <t>张洁</t>
  </si>
  <si>
    <t>0112-心理健康教师</t>
  </si>
  <si>
    <t>202508230702</t>
  </si>
  <si>
    <t>杨茵茵</t>
  </si>
  <si>
    <t>202508230707</t>
  </si>
  <si>
    <t>陈飞颖</t>
  </si>
  <si>
    <t>202508230704</t>
  </si>
  <si>
    <t>杜云畅</t>
  </si>
  <si>
    <t>202508230705</t>
  </si>
  <si>
    <t>蔡寒冰</t>
  </si>
  <si>
    <t>0115-思政教师</t>
  </si>
  <si>
    <t>202508230602</t>
  </si>
  <si>
    <t>蒲圣喜</t>
  </si>
  <si>
    <t>202508230609</t>
  </si>
  <si>
    <t>任梓妃</t>
  </si>
  <si>
    <t>202508230608</t>
  </si>
  <si>
    <t>顾鑫博</t>
  </si>
  <si>
    <t>202508230610</t>
  </si>
  <si>
    <t>魏超</t>
  </si>
  <si>
    <t>面试缺考</t>
  </si>
  <si>
    <t>0116-历史教师</t>
  </si>
  <si>
    <t>202508230810</t>
  </si>
  <si>
    <t>蔡敬坤</t>
  </si>
  <si>
    <t>202508230809</t>
  </si>
  <si>
    <t>刘安琪</t>
  </si>
  <si>
    <t>202508230808</t>
  </si>
  <si>
    <t>吴瑞运</t>
  </si>
  <si>
    <t>附件2</t>
    <phoneticPr fontId="6" type="noConversion"/>
  </si>
  <si>
    <t>面试成绩未达到60分</t>
    <phoneticPr fontId="6" type="noConversion"/>
  </si>
</sst>
</file>

<file path=xl/styles.xml><?xml version="1.0" encoding="utf-8"?>
<styleSheet xmlns="http://schemas.openxmlformats.org/spreadsheetml/2006/main">
  <numFmts count="2">
    <numFmt numFmtId="178" formatCode="0.00;[Red]0.00"/>
    <numFmt numFmtId="179" formatCode="0.00_ "/>
  </numFmts>
  <fonts count="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37"/>
  <sheetViews>
    <sheetView tabSelected="1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36.450000000000003" customHeight="1"/>
  <cols>
    <col min="1" max="1" width="6.88671875" style="3" customWidth="1"/>
    <col min="2" max="2" width="30.44140625" style="4" customWidth="1"/>
    <col min="3" max="3" width="18" style="3" customWidth="1"/>
    <col min="4" max="4" width="11.109375" style="3" customWidth="1"/>
    <col min="5" max="5" width="12.109375" style="5" customWidth="1"/>
    <col min="6" max="6" width="12.44140625" style="5" customWidth="1"/>
    <col min="7" max="7" width="12.109375" style="5" customWidth="1"/>
    <col min="8" max="8" width="12.21875" style="5" customWidth="1"/>
    <col min="9" max="9" width="12.44140625" style="5" customWidth="1"/>
    <col min="10" max="10" width="7.6640625" style="6" customWidth="1"/>
    <col min="11" max="11" width="14.44140625" style="3" customWidth="1"/>
    <col min="12" max="16384" width="9" style="3"/>
  </cols>
  <sheetData>
    <row r="1" spans="1:11" ht="36.450000000000003" customHeight="1">
      <c r="A1" s="18" t="s">
        <v>94</v>
      </c>
    </row>
    <row r="2" spans="1:11" s="1" customFormat="1" ht="55.0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2" customFormat="1" ht="39" customHeight="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14" t="s">
        <v>10</v>
      </c>
      <c r="K3" s="7" t="s">
        <v>11</v>
      </c>
    </row>
    <row r="4" spans="1:11" ht="34.049999999999997" customHeight="1">
      <c r="A4" s="9">
        <v>1</v>
      </c>
      <c r="B4" s="10" t="s">
        <v>12</v>
      </c>
      <c r="C4" s="11" t="s">
        <v>13</v>
      </c>
      <c r="D4" s="11" t="s">
        <v>14</v>
      </c>
      <c r="E4" s="12">
        <v>82.9</v>
      </c>
      <c r="F4" s="13">
        <f t="shared" ref="F4:F37" si="0">E4*0.6</f>
        <v>49.74</v>
      </c>
      <c r="G4" s="13">
        <v>83.33</v>
      </c>
      <c r="H4" s="13">
        <f t="shared" ref="H4:H37" si="1">G4*0.4</f>
        <v>33.33</v>
      </c>
      <c r="I4" s="13">
        <f t="shared" ref="I4:I37" si="2">F4+H4</f>
        <v>83.07</v>
      </c>
      <c r="J4" s="15">
        <v>1</v>
      </c>
      <c r="K4" s="9"/>
    </row>
    <row r="5" spans="1:11" ht="34.049999999999997" customHeight="1">
      <c r="A5" s="9">
        <v>2</v>
      </c>
      <c r="B5" s="10" t="s">
        <v>12</v>
      </c>
      <c r="C5" s="11" t="s">
        <v>15</v>
      </c>
      <c r="D5" s="11" t="s">
        <v>16</v>
      </c>
      <c r="E5" s="12">
        <v>73.2</v>
      </c>
      <c r="F5" s="13">
        <f t="shared" si="0"/>
        <v>43.92</v>
      </c>
      <c r="G5" s="13">
        <v>80.67</v>
      </c>
      <c r="H5" s="13">
        <f t="shared" si="1"/>
        <v>32.270000000000003</v>
      </c>
      <c r="I5" s="13">
        <f t="shared" si="2"/>
        <v>76.19</v>
      </c>
      <c r="J5" s="15">
        <v>2</v>
      </c>
      <c r="K5" s="9"/>
    </row>
    <row r="6" spans="1:11" ht="34.049999999999997" customHeight="1">
      <c r="A6" s="9">
        <v>3</v>
      </c>
      <c r="B6" s="10" t="s">
        <v>17</v>
      </c>
      <c r="C6" s="11" t="s">
        <v>18</v>
      </c>
      <c r="D6" s="11" t="s">
        <v>19</v>
      </c>
      <c r="E6" s="12">
        <v>75.400000000000006</v>
      </c>
      <c r="F6" s="13">
        <f t="shared" si="0"/>
        <v>45.24</v>
      </c>
      <c r="G6" s="13">
        <v>84</v>
      </c>
      <c r="H6" s="13">
        <f t="shared" si="1"/>
        <v>33.6</v>
      </c>
      <c r="I6" s="13">
        <f t="shared" si="2"/>
        <v>78.84</v>
      </c>
      <c r="J6" s="15">
        <v>1</v>
      </c>
      <c r="K6" s="9"/>
    </row>
    <row r="7" spans="1:11" ht="34.049999999999997" customHeight="1">
      <c r="A7" s="9">
        <v>4</v>
      </c>
      <c r="B7" s="10" t="s">
        <v>17</v>
      </c>
      <c r="C7" s="11" t="s">
        <v>20</v>
      </c>
      <c r="D7" s="11" t="s">
        <v>21</v>
      </c>
      <c r="E7" s="12">
        <v>72.8</v>
      </c>
      <c r="F7" s="13">
        <f t="shared" si="0"/>
        <v>43.68</v>
      </c>
      <c r="G7" s="13">
        <v>78.67</v>
      </c>
      <c r="H7" s="13">
        <f t="shared" si="1"/>
        <v>31.47</v>
      </c>
      <c r="I7" s="13">
        <f t="shared" si="2"/>
        <v>75.150000000000006</v>
      </c>
      <c r="J7" s="15">
        <v>2</v>
      </c>
      <c r="K7" s="9"/>
    </row>
    <row r="8" spans="1:11" ht="34.049999999999997" customHeight="1">
      <c r="A8" s="9">
        <v>5</v>
      </c>
      <c r="B8" s="10" t="s">
        <v>17</v>
      </c>
      <c r="C8" s="11" t="s">
        <v>22</v>
      </c>
      <c r="D8" s="11" t="s">
        <v>23</v>
      </c>
      <c r="E8" s="12">
        <v>73</v>
      </c>
      <c r="F8" s="13">
        <f t="shared" si="0"/>
        <v>43.8</v>
      </c>
      <c r="G8" s="13">
        <v>77.33</v>
      </c>
      <c r="H8" s="13">
        <f t="shared" si="1"/>
        <v>30.93</v>
      </c>
      <c r="I8" s="13">
        <f t="shared" si="2"/>
        <v>74.73</v>
      </c>
      <c r="J8" s="15">
        <v>3</v>
      </c>
      <c r="K8" s="9"/>
    </row>
    <row r="9" spans="1:11" ht="34.049999999999997" customHeight="1">
      <c r="A9" s="9">
        <v>6</v>
      </c>
      <c r="B9" s="10" t="s">
        <v>24</v>
      </c>
      <c r="C9" s="11" t="s">
        <v>25</v>
      </c>
      <c r="D9" s="11" t="s">
        <v>26</v>
      </c>
      <c r="E9" s="12">
        <v>69.650000000000006</v>
      </c>
      <c r="F9" s="13">
        <f t="shared" si="0"/>
        <v>41.79</v>
      </c>
      <c r="G9" s="13">
        <v>77.33</v>
      </c>
      <c r="H9" s="13">
        <f t="shared" si="1"/>
        <v>30.93</v>
      </c>
      <c r="I9" s="13">
        <f t="shared" si="2"/>
        <v>72.72</v>
      </c>
      <c r="J9" s="15">
        <v>1</v>
      </c>
      <c r="K9" s="9"/>
    </row>
    <row r="10" spans="1:11" ht="34.049999999999997" customHeight="1">
      <c r="A10" s="9">
        <v>7</v>
      </c>
      <c r="B10" s="10" t="s">
        <v>27</v>
      </c>
      <c r="C10" s="11" t="s">
        <v>28</v>
      </c>
      <c r="D10" s="11" t="s">
        <v>29</v>
      </c>
      <c r="E10" s="12">
        <v>77.349999999999994</v>
      </c>
      <c r="F10" s="13">
        <f t="shared" si="0"/>
        <v>46.41</v>
      </c>
      <c r="G10" s="13">
        <v>80.67</v>
      </c>
      <c r="H10" s="13">
        <f t="shared" si="1"/>
        <v>32.270000000000003</v>
      </c>
      <c r="I10" s="13">
        <f t="shared" si="2"/>
        <v>78.680000000000007</v>
      </c>
      <c r="J10" s="15">
        <v>1</v>
      </c>
      <c r="K10" s="9"/>
    </row>
    <row r="11" spans="1:11" ht="34.049999999999997" customHeight="1">
      <c r="A11" s="9">
        <v>8</v>
      </c>
      <c r="B11" s="10" t="s">
        <v>27</v>
      </c>
      <c r="C11" s="11" t="s">
        <v>30</v>
      </c>
      <c r="D11" s="11" t="s">
        <v>31</v>
      </c>
      <c r="E11" s="12">
        <v>71.900000000000006</v>
      </c>
      <c r="F11" s="13">
        <f t="shared" si="0"/>
        <v>43.14</v>
      </c>
      <c r="G11" s="13">
        <v>86.67</v>
      </c>
      <c r="H11" s="13">
        <f t="shared" si="1"/>
        <v>34.67</v>
      </c>
      <c r="I11" s="13">
        <f t="shared" si="2"/>
        <v>77.81</v>
      </c>
      <c r="J11" s="15">
        <v>2</v>
      </c>
      <c r="K11" s="9"/>
    </row>
    <row r="12" spans="1:11" ht="34.049999999999997" customHeight="1">
      <c r="A12" s="9">
        <v>9</v>
      </c>
      <c r="B12" s="10" t="s">
        <v>27</v>
      </c>
      <c r="C12" s="11" t="s">
        <v>32</v>
      </c>
      <c r="D12" s="11" t="s">
        <v>33</v>
      </c>
      <c r="E12" s="12">
        <v>73.650000000000006</v>
      </c>
      <c r="F12" s="13">
        <f t="shared" si="0"/>
        <v>44.19</v>
      </c>
      <c r="G12" s="13">
        <v>73.67</v>
      </c>
      <c r="H12" s="13">
        <f t="shared" si="1"/>
        <v>29.47</v>
      </c>
      <c r="I12" s="13">
        <f t="shared" si="2"/>
        <v>73.66</v>
      </c>
      <c r="J12" s="15">
        <v>3</v>
      </c>
      <c r="K12" s="9"/>
    </row>
    <row r="13" spans="1:11" ht="34.049999999999997" customHeight="1">
      <c r="A13" s="9">
        <v>10</v>
      </c>
      <c r="B13" s="10" t="s">
        <v>34</v>
      </c>
      <c r="C13" s="11" t="s">
        <v>35</v>
      </c>
      <c r="D13" s="11" t="s">
        <v>36</v>
      </c>
      <c r="E13" s="12">
        <v>80.8</v>
      </c>
      <c r="F13" s="13">
        <f t="shared" si="0"/>
        <v>48.48</v>
      </c>
      <c r="G13" s="13">
        <v>86</v>
      </c>
      <c r="H13" s="13">
        <f t="shared" si="1"/>
        <v>34.4</v>
      </c>
      <c r="I13" s="13">
        <f t="shared" si="2"/>
        <v>82.88</v>
      </c>
      <c r="J13" s="15">
        <v>1</v>
      </c>
      <c r="K13" s="9"/>
    </row>
    <row r="14" spans="1:11" ht="34.049999999999997" customHeight="1">
      <c r="A14" s="9">
        <v>11</v>
      </c>
      <c r="B14" s="10" t="s">
        <v>34</v>
      </c>
      <c r="C14" s="11" t="s">
        <v>37</v>
      </c>
      <c r="D14" s="11" t="s">
        <v>38</v>
      </c>
      <c r="E14" s="12">
        <v>64.25</v>
      </c>
      <c r="F14" s="13">
        <f t="shared" si="0"/>
        <v>38.549999999999997</v>
      </c>
      <c r="G14" s="13">
        <v>75</v>
      </c>
      <c r="H14" s="13">
        <f t="shared" si="1"/>
        <v>30</v>
      </c>
      <c r="I14" s="13">
        <f t="shared" si="2"/>
        <v>68.55</v>
      </c>
      <c r="J14" s="15">
        <v>2</v>
      </c>
      <c r="K14" s="9"/>
    </row>
    <row r="15" spans="1:11" ht="34.049999999999997" customHeight="1">
      <c r="A15" s="9">
        <v>12</v>
      </c>
      <c r="B15" s="10" t="s">
        <v>34</v>
      </c>
      <c r="C15" s="11" t="s">
        <v>39</v>
      </c>
      <c r="D15" s="11" t="s">
        <v>40</v>
      </c>
      <c r="E15" s="12">
        <v>60.3</v>
      </c>
      <c r="F15" s="13">
        <f t="shared" si="0"/>
        <v>36.18</v>
      </c>
      <c r="G15" s="13">
        <v>73</v>
      </c>
      <c r="H15" s="13">
        <f t="shared" si="1"/>
        <v>29.2</v>
      </c>
      <c r="I15" s="13">
        <f t="shared" si="2"/>
        <v>65.38</v>
      </c>
      <c r="J15" s="15">
        <v>3</v>
      </c>
      <c r="K15" s="9"/>
    </row>
    <row r="16" spans="1:11" ht="34.049999999999997" customHeight="1">
      <c r="A16" s="9">
        <v>13</v>
      </c>
      <c r="B16" s="10" t="s">
        <v>41</v>
      </c>
      <c r="C16" s="11" t="s">
        <v>42</v>
      </c>
      <c r="D16" s="11" t="s">
        <v>43</v>
      </c>
      <c r="E16" s="12">
        <v>71.05</v>
      </c>
      <c r="F16" s="13">
        <f t="shared" si="0"/>
        <v>42.63</v>
      </c>
      <c r="G16" s="13">
        <v>71.33</v>
      </c>
      <c r="H16" s="13">
        <f t="shared" si="1"/>
        <v>28.53</v>
      </c>
      <c r="I16" s="13">
        <f t="shared" si="2"/>
        <v>71.16</v>
      </c>
      <c r="J16" s="15">
        <v>1</v>
      </c>
      <c r="K16" s="9"/>
    </row>
    <row r="17" spans="1:11" ht="34.049999999999997" customHeight="1">
      <c r="A17" s="9">
        <v>14</v>
      </c>
      <c r="B17" s="10" t="s">
        <v>44</v>
      </c>
      <c r="C17" s="11" t="s">
        <v>45</v>
      </c>
      <c r="D17" s="11" t="s">
        <v>46</v>
      </c>
      <c r="E17" s="12">
        <v>68.8</v>
      </c>
      <c r="F17" s="13">
        <f t="shared" si="0"/>
        <v>41.28</v>
      </c>
      <c r="G17" s="13">
        <v>83.67</v>
      </c>
      <c r="H17" s="13">
        <f t="shared" si="1"/>
        <v>33.47</v>
      </c>
      <c r="I17" s="13">
        <f t="shared" si="2"/>
        <v>74.75</v>
      </c>
      <c r="J17" s="15">
        <v>1</v>
      </c>
      <c r="K17" s="9"/>
    </row>
    <row r="18" spans="1:11" ht="34.049999999999997" customHeight="1">
      <c r="A18" s="9">
        <v>15</v>
      </c>
      <c r="B18" s="10" t="s">
        <v>44</v>
      </c>
      <c r="C18" s="11" t="s">
        <v>47</v>
      </c>
      <c r="D18" s="11" t="s">
        <v>48</v>
      </c>
      <c r="E18" s="12">
        <v>70.7</v>
      </c>
      <c r="F18" s="13">
        <f t="shared" si="0"/>
        <v>42.42</v>
      </c>
      <c r="G18" s="13">
        <v>78</v>
      </c>
      <c r="H18" s="13">
        <f t="shared" si="1"/>
        <v>31.2</v>
      </c>
      <c r="I18" s="13">
        <f t="shared" si="2"/>
        <v>73.62</v>
      </c>
      <c r="J18" s="15">
        <v>2</v>
      </c>
      <c r="K18" s="9"/>
    </row>
    <row r="19" spans="1:11" ht="34.049999999999997" customHeight="1">
      <c r="A19" s="9">
        <v>16</v>
      </c>
      <c r="B19" s="10" t="s">
        <v>44</v>
      </c>
      <c r="C19" s="11" t="s">
        <v>49</v>
      </c>
      <c r="D19" s="11" t="s">
        <v>50</v>
      </c>
      <c r="E19" s="12">
        <v>68.8</v>
      </c>
      <c r="F19" s="13">
        <f t="shared" si="0"/>
        <v>41.28</v>
      </c>
      <c r="G19" s="13">
        <v>74.33</v>
      </c>
      <c r="H19" s="13">
        <f t="shared" si="1"/>
        <v>29.73</v>
      </c>
      <c r="I19" s="13">
        <f t="shared" si="2"/>
        <v>71.010000000000005</v>
      </c>
      <c r="J19" s="15">
        <v>3</v>
      </c>
      <c r="K19" s="9"/>
    </row>
    <row r="20" spans="1:11" ht="34.049999999999997" customHeight="1">
      <c r="A20" s="9">
        <v>17</v>
      </c>
      <c r="B20" s="10" t="s">
        <v>51</v>
      </c>
      <c r="C20" s="11" t="s">
        <v>52</v>
      </c>
      <c r="D20" s="11" t="s">
        <v>53</v>
      </c>
      <c r="E20" s="12">
        <v>72.7</v>
      </c>
      <c r="F20" s="13">
        <f t="shared" si="0"/>
        <v>43.62</v>
      </c>
      <c r="G20" s="13">
        <v>82</v>
      </c>
      <c r="H20" s="13">
        <f t="shared" si="1"/>
        <v>32.799999999999997</v>
      </c>
      <c r="I20" s="13">
        <f t="shared" si="2"/>
        <v>76.42</v>
      </c>
      <c r="J20" s="15">
        <v>1</v>
      </c>
      <c r="K20" s="9"/>
    </row>
    <row r="21" spans="1:11" ht="34.049999999999997" customHeight="1">
      <c r="A21" s="9">
        <v>18</v>
      </c>
      <c r="B21" s="10" t="s">
        <v>51</v>
      </c>
      <c r="C21" s="11" t="s">
        <v>54</v>
      </c>
      <c r="D21" s="11" t="s">
        <v>55</v>
      </c>
      <c r="E21" s="12">
        <v>74.05</v>
      </c>
      <c r="F21" s="13">
        <f t="shared" si="0"/>
        <v>44.43</v>
      </c>
      <c r="G21" s="13">
        <v>79.67</v>
      </c>
      <c r="H21" s="13">
        <f t="shared" si="1"/>
        <v>31.87</v>
      </c>
      <c r="I21" s="13">
        <f t="shared" si="2"/>
        <v>76.3</v>
      </c>
      <c r="J21" s="15">
        <v>2</v>
      </c>
      <c r="K21" s="9"/>
    </row>
    <row r="22" spans="1:11" ht="34.049999999999997" customHeight="1">
      <c r="A22" s="9">
        <v>19</v>
      </c>
      <c r="B22" s="10" t="s">
        <v>51</v>
      </c>
      <c r="C22" s="11" t="s">
        <v>56</v>
      </c>
      <c r="D22" s="11" t="s">
        <v>57</v>
      </c>
      <c r="E22" s="12">
        <v>76.45</v>
      </c>
      <c r="F22" s="13">
        <f t="shared" si="0"/>
        <v>45.87</v>
      </c>
      <c r="G22" s="13">
        <v>74</v>
      </c>
      <c r="H22" s="13">
        <f t="shared" si="1"/>
        <v>29.6</v>
      </c>
      <c r="I22" s="13">
        <f t="shared" si="2"/>
        <v>75.47</v>
      </c>
      <c r="J22" s="15">
        <v>3</v>
      </c>
      <c r="K22" s="9"/>
    </row>
    <row r="23" spans="1:11" ht="34.049999999999997" customHeight="1">
      <c r="A23" s="9">
        <v>20</v>
      </c>
      <c r="B23" s="10" t="s">
        <v>58</v>
      </c>
      <c r="C23" s="11" t="s">
        <v>59</v>
      </c>
      <c r="D23" s="11" t="s">
        <v>60</v>
      </c>
      <c r="E23" s="12">
        <v>69.2</v>
      </c>
      <c r="F23" s="13">
        <f t="shared" si="0"/>
        <v>41.52</v>
      </c>
      <c r="G23" s="13">
        <v>83.67</v>
      </c>
      <c r="H23" s="13">
        <f t="shared" si="1"/>
        <v>33.47</v>
      </c>
      <c r="I23" s="13">
        <f t="shared" si="2"/>
        <v>74.989999999999995</v>
      </c>
      <c r="J23" s="15">
        <v>1</v>
      </c>
      <c r="K23" s="9"/>
    </row>
    <row r="24" spans="1:11" ht="34.049999999999997" customHeight="1">
      <c r="A24" s="9">
        <v>21</v>
      </c>
      <c r="B24" s="10" t="s">
        <v>58</v>
      </c>
      <c r="C24" s="11" t="s">
        <v>61</v>
      </c>
      <c r="D24" s="11" t="s">
        <v>62</v>
      </c>
      <c r="E24" s="12">
        <v>66.150000000000006</v>
      </c>
      <c r="F24" s="13">
        <f t="shared" si="0"/>
        <v>39.69</v>
      </c>
      <c r="G24" s="13">
        <v>75</v>
      </c>
      <c r="H24" s="13">
        <f t="shared" si="1"/>
        <v>30</v>
      </c>
      <c r="I24" s="13">
        <f t="shared" si="2"/>
        <v>69.69</v>
      </c>
      <c r="J24" s="15">
        <v>2</v>
      </c>
      <c r="K24" s="9"/>
    </row>
    <row r="25" spans="1:11" ht="34.049999999999997" customHeight="1">
      <c r="A25" s="9">
        <v>22</v>
      </c>
      <c r="B25" s="10" t="s">
        <v>58</v>
      </c>
      <c r="C25" s="11" t="s">
        <v>63</v>
      </c>
      <c r="D25" s="11" t="s">
        <v>64</v>
      </c>
      <c r="E25" s="12">
        <v>66.45</v>
      </c>
      <c r="F25" s="13">
        <f t="shared" si="0"/>
        <v>39.869999999999997</v>
      </c>
      <c r="G25" s="13">
        <v>68.67</v>
      </c>
      <c r="H25" s="13">
        <f t="shared" si="1"/>
        <v>27.47</v>
      </c>
      <c r="I25" s="13">
        <f t="shared" si="2"/>
        <v>67.34</v>
      </c>
      <c r="J25" s="15">
        <v>3</v>
      </c>
      <c r="K25" s="9"/>
    </row>
    <row r="26" spans="1:11" ht="34.049999999999997" customHeight="1">
      <c r="A26" s="9">
        <v>23</v>
      </c>
      <c r="B26" s="10" t="s">
        <v>65</v>
      </c>
      <c r="C26" s="11" t="s">
        <v>66</v>
      </c>
      <c r="D26" s="11" t="s">
        <v>67</v>
      </c>
      <c r="E26" s="12">
        <v>78</v>
      </c>
      <c r="F26" s="13">
        <f t="shared" si="0"/>
        <v>46.8</v>
      </c>
      <c r="G26" s="13">
        <v>79.33</v>
      </c>
      <c r="H26" s="13">
        <f t="shared" si="1"/>
        <v>31.73</v>
      </c>
      <c r="I26" s="13">
        <f t="shared" si="2"/>
        <v>78.53</v>
      </c>
      <c r="J26" s="15">
        <v>1</v>
      </c>
      <c r="K26" s="9"/>
    </row>
    <row r="27" spans="1:11" ht="34.049999999999997" customHeight="1">
      <c r="A27" s="9">
        <v>24</v>
      </c>
      <c r="B27" s="10" t="s">
        <v>68</v>
      </c>
      <c r="C27" s="11" t="s">
        <v>69</v>
      </c>
      <c r="D27" s="11" t="s">
        <v>70</v>
      </c>
      <c r="E27" s="12">
        <v>81.849999999999994</v>
      </c>
      <c r="F27" s="13">
        <f t="shared" si="0"/>
        <v>49.11</v>
      </c>
      <c r="G27" s="13">
        <v>84</v>
      </c>
      <c r="H27" s="13">
        <f t="shared" si="1"/>
        <v>33.6</v>
      </c>
      <c r="I27" s="13">
        <f t="shared" si="2"/>
        <v>82.71</v>
      </c>
      <c r="J27" s="15">
        <v>1</v>
      </c>
      <c r="K27" s="9"/>
    </row>
    <row r="28" spans="1:11" ht="34.049999999999997" customHeight="1">
      <c r="A28" s="9">
        <v>25</v>
      </c>
      <c r="B28" s="10" t="s">
        <v>68</v>
      </c>
      <c r="C28" s="11" t="s">
        <v>71</v>
      </c>
      <c r="D28" s="11" t="s">
        <v>72</v>
      </c>
      <c r="E28" s="12">
        <v>76.400000000000006</v>
      </c>
      <c r="F28" s="13">
        <f t="shared" si="0"/>
        <v>45.84</v>
      </c>
      <c r="G28" s="13">
        <v>83</v>
      </c>
      <c r="H28" s="13">
        <f t="shared" si="1"/>
        <v>33.200000000000003</v>
      </c>
      <c r="I28" s="13">
        <f t="shared" si="2"/>
        <v>79.040000000000006</v>
      </c>
      <c r="J28" s="15">
        <v>2</v>
      </c>
      <c r="K28" s="9"/>
    </row>
    <row r="29" spans="1:11" ht="34.049999999999997" customHeight="1">
      <c r="A29" s="9">
        <v>26</v>
      </c>
      <c r="B29" s="10" t="s">
        <v>68</v>
      </c>
      <c r="C29" s="11" t="s">
        <v>73</v>
      </c>
      <c r="D29" s="11" t="s">
        <v>74</v>
      </c>
      <c r="E29" s="12">
        <v>71.400000000000006</v>
      </c>
      <c r="F29" s="13">
        <f t="shared" si="0"/>
        <v>42.84</v>
      </c>
      <c r="G29" s="13">
        <v>74.33</v>
      </c>
      <c r="H29" s="13">
        <f t="shared" si="1"/>
        <v>29.73</v>
      </c>
      <c r="I29" s="13">
        <f t="shared" si="2"/>
        <v>72.569999999999993</v>
      </c>
      <c r="J29" s="15">
        <v>3</v>
      </c>
      <c r="K29" s="9"/>
    </row>
    <row r="30" spans="1:11" ht="34.049999999999997" customHeight="1">
      <c r="A30" s="9">
        <v>27</v>
      </c>
      <c r="B30" s="10" t="s">
        <v>68</v>
      </c>
      <c r="C30" s="11" t="s">
        <v>75</v>
      </c>
      <c r="D30" s="11" t="s">
        <v>76</v>
      </c>
      <c r="E30" s="12">
        <v>73.25</v>
      </c>
      <c r="F30" s="13">
        <f t="shared" si="0"/>
        <v>43.95</v>
      </c>
      <c r="G30" s="13">
        <v>68</v>
      </c>
      <c r="H30" s="13">
        <f t="shared" si="1"/>
        <v>27.2</v>
      </c>
      <c r="I30" s="13">
        <f t="shared" si="2"/>
        <v>71.150000000000006</v>
      </c>
      <c r="J30" s="15">
        <v>4</v>
      </c>
      <c r="K30" s="9"/>
    </row>
    <row r="31" spans="1:11" ht="34.049999999999997" customHeight="1">
      <c r="A31" s="9">
        <v>28</v>
      </c>
      <c r="B31" s="10" t="s">
        <v>77</v>
      </c>
      <c r="C31" s="11" t="s">
        <v>78</v>
      </c>
      <c r="D31" s="11" t="s">
        <v>79</v>
      </c>
      <c r="E31" s="12">
        <v>73.75</v>
      </c>
      <c r="F31" s="13">
        <f t="shared" si="0"/>
        <v>44.25</v>
      </c>
      <c r="G31" s="13">
        <v>79</v>
      </c>
      <c r="H31" s="13">
        <f t="shared" si="1"/>
        <v>31.6</v>
      </c>
      <c r="I31" s="13">
        <f t="shared" si="2"/>
        <v>75.849999999999994</v>
      </c>
      <c r="J31" s="15">
        <v>1</v>
      </c>
      <c r="K31" s="9"/>
    </row>
    <row r="32" spans="1:11" ht="34.049999999999997" customHeight="1">
      <c r="A32" s="9">
        <v>29</v>
      </c>
      <c r="B32" s="10" t="s">
        <v>77</v>
      </c>
      <c r="C32" s="11" t="s">
        <v>80</v>
      </c>
      <c r="D32" s="11" t="s">
        <v>81</v>
      </c>
      <c r="E32" s="12">
        <v>71.45</v>
      </c>
      <c r="F32" s="13">
        <f t="shared" si="0"/>
        <v>42.87</v>
      </c>
      <c r="G32" s="13">
        <v>75.33</v>
      </c>
      <c r="H32" s="13">
        <f t="shared" si="1"/>
        <v>30.13</v>
      </c>
      <c r="I32" s="13">
        <f t="shared" si="2"/>
        <v>73</v>
      </c>
      <c r="J32" s="15">
        <v>2</v>
      </c>
      <c r="K32" s="9"/>
    </row>
    <row r="33" spans="1:11" ht="39" customHeight="1">
      <c r="A33" s="9">
        <v>30</v>
      </c>
      <c r="B33" s="10" t="s">
        <v>77</v>
      </c>
      <c r="C33" s="11" t="s">
        <v>82</v>
      </c>
      <c r="D33" s="11" t="s">
        <v>83</v>
      </c>
      <c r="E33" s="12">
        <v>77.3</v>
      </c>
      <c r="F33" s="13">
        <f t="shared" si="0"/>
        <v>46.38</v>
      </c>
      <c r="G33" s="13">
        <v>55.67</v>
      </c>
      <c r="H33" s="13">
        <f t="shared" si="1"/>
        <v>22.27</v>
      </c>
      <c r="I33" s="13">
        <f t="shared" si="2"/>
        <v>68.650000000000006</v>
      </c>
      <c r="J33" s="15"/>
      <c r="K33" s="16" t="s">
        <v>95</v>
      </c>
    </row>
    <row r="34" spans="1:11" ht="34.049999999999997" customHeight="1">
      <c r="A34" s="9">
        <v>31</v>
      </c>
      <c r="B34" s="10" t="s">
        <v>77</v>
      </c>
      <c r="C34" s="11" t="s">
        <v>84</v>
      </c>
      <c r="D34" s="11" t="s">
        <v>85</v>
      </c>
      <c r="E34" s="12">
        <v>77.3</v>
      </c>
      <c r="F34" s="13">
        <f t="shared" si="0"/>
        <v>46.38</v>
      </c>
      <c r="G34" s="13">
        <v>0</v>
      </c>
      <c r="H34" s="13">
        <f t="shared" si="1"/>
        <v>0</v>
      </c>
      <c r="I34" s="13">
        <f t="shared" si="2"/>
        <v>46.38</v>
      </c>
      <c r="J34" s="15"/>
      <c r="K34" s="9" t="s">
        <v>86</v>
      </c>
    </row>
    <row r="35" spans="1:11" ht="34.049999999999997" customHeight="1">
      <c r="A35" s="9">
        <v>32</v>
      </c>
      <c r="B35" s="10" t="s">
        <v>87</v>
      </c>
      <c r="C35" s="11" t="s">
        <v>88</v>
      </c>
      <c r="D35" s="11" t="s">
        <v>89</v>
      </c>
      <c r="E35" s="12">
        <v>77.150000000000006</v>
      </c>
      <c r="F35" s="13">
        <f t="shared" si="0"/>
        <v>46.29</v>
      </c>
      <c r="G35" s="13">
        <v>81</v>
      </c>
      <c r="H35" s="13">
        <f t="shared" si="1"/>
        <v>32.4</v>
      </c>
      <c r="I35" s="13">
        <f t="shared" si="2"/>
        <v>78.69</v>
      </c>
      <c r="J35" s="15">
        <v>1</v>
      </c>
      <c r="K35" s="9"/>
    </row>
    <row r="36" spans="1:11" ht="34.049999999999997" customHeight="1">
      <c r="A36" s="9">
        <v>33</v>
      </c>
      <c r="B36" s="10" t="s">
        <v>87</v>
      </c>
      <c r="C36" s="11" t="s">
        <v>90</v>
      </c>
      <c r="D36" s="11" t="s">
        <v>91</v>
      </c>
      <c r="E36" s="12">
        <v>71.400000000000006</v>
      </c>
      <c r="F36" s="13">
        <f t="shared" si="0"/>
        <v>42.84</v>
      </c>
      <c r="G36" s="13">
        <v>87</v>
      </c>
      <c r="H36" s="13">
        <f t="shared" si="1"/>
        <v>34.799999999999997</v>
      </c>
      <c r="I36" s="13">
        <f t="shared" si="2"/>
        <v>77.64</v>
      </c>
      <c r="J36" s="15">
        <v>2</v>
      </c>
      <c r="K36" s="9"/>
    </row>
    <row r="37" spans="1:11" ht="34.049999999999997" customHeight="1">
      <c r="A37" s="9">
        <v>34</v>
      </c>
      <c r="B37" s="10" t="s">
        <v>87</v>
      </c>
      <c r="C37" s="11" t="s">
        <v>92</v>
      </c>
      <c r="D37" s="11" t="s">
        <v>93</v>
      </c>
      <c r="E37" s="12">
        <v>78.55</v>
      </c>
      <c r="F37" s="13">
        <f t="shared" si="0"/>
        <v>47.13</v>
      </c>
      <c r="G37" s="13">
        <v>74.33</v>
      </c>
      <c r="H37" s="13">
        <f t="shared" si="1"/>
        <v>29.73</v>
      </c>
      <c r="I37" s="13">
        <f t="shared" si="2"/>
        <v>76.86</v>
      </c>
      <c r="J37" s="15">
        <v>3</v>
      </c>
      <c r="K37" s="9"/>
    </row>
  </sheetData>
  <mergeCells count="1">
    <mergeCell ref="A2:K2"/>
  </mergeCells>
  <phoneticPr fontId="6" type="noConversion"/>
  <printOptions horizontalCentered="1"/>
  <pageMargins left="3.8888888888888903E-2" right="3.8888888888888903E-2" top="0.27500000000000002" bottom="0.156944444444444" header="0.27500000000000002" footer="7.8472222222222193E-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 (排名)</vt:lpstr>
      <vt:lpstr>'综合成绩 (排名)'!Print_Titles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2023-11-06T02:40:00Z</dcterms:created>
  <dcterms:modified xsi:type="dcterms:W3CDTF">2025-09-15T10:17:12Z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087719AECFA04754BC6819E260A441AE_13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